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17" i="1"/>
  <c r="M7" i="1"/>
  <c r="M6" i="1"/>
  <c r="M17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/>
  <c r="I24" i="1" s="1"/>
  <c r="H17" i="1"/>
  <c r="H21" i="1"/>
  <c r="H24" i="1" s="1"/>
  <c r="G17" i="1"/>
  <c r="G21" i="1"/>
  <c r="G24" i="1" s="1"/>
  <c r="F17" i="1"/>
  <c r="F21" i="1" s="1"/>
  <c r="E17" i="1"/>
  <c r="E21" i="1" s="1"/>
  <c r="O21" i="1"/>
  <c r="O24" i="1" s="1"/>
  <c r="N17" i="1"/>
  <c r="N21" i="1" s="1"/>
  <c r="F24" i="1" l="1"/>
  <c r="K21" i="1"/>
  <c r="E24" i="1"/>
  <c r="M24" i="1" s="1"/>
  <c r="M21" i="1"/>
  <c r="L24" i="1"/>
  <c r="N24" i="1"/>
  <c r="L21" i="1"/>
  <c r="D18" i="1"/>
  <c r="K24" i="1" l="1"/>
</calcChain>
</file>

<file path=xl/sharedStrings.xml><?xml version="1.0" encoding="utf-8"?>
<sst xmlns="http://schemas.openxmlformats.org/spreadsheetml/2006/main" count="78" uniqueCount="51">
  <si>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</si>
  <si>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</si>
  <si>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</si>
  <si>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</si>
  <si>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</si>
  <si>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</si>
  <si>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</si>
  <si>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</si>
  <si>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</si>
  <si>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</si>
  <si>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</si>
  <si>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</si>
  <si>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</si>
  <si>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</si>
  <si>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</si>
  <si>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</si>
  <si>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</si>
  <si>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</si>
  <si>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</si>
  <si>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</si>
  <si>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</si>
  <si>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</si>
  <si>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</si>
  <si>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</si>
  <si>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</si>
  <si>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</si>
  <si>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</si>
  <si>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</si>
  <si>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</si>
  <si>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</si>
  <si>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</si>
  <si>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</si>
  <si>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</si>
  <si>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</si>
  <si>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</si>
  <si>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</si>
  <si>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Tahko = Hyvinkään Tahko  (1915)</t>
  </si>
  <si>
    <t>Kaisa Tuominen</t>
  </si>
  <si>
    <t>12.</t>
  </si>
  <si>
    <t>Tahko</t>
  </si>
  <si>
    <t>10.</t>
  </si>
  <si>
    <t>Manse PP</t>
  </si>
  <si>
    <t>superpesiskarsinta</t>
  </si>
  <si>
    <t>11.4.1980</t>
  </si>
  <si>
    <t>suomensarja</t>
  </si>
  <si>
    <t>ykköspesis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</si>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</sst>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1996</v>
      </c>
      <c r="C4" s="61"/>
      <c r="D4" s="62" t="s">
        <v>39</v>
      </c>
      <c r="E4" s="63"/>
      <c r="F4" s="65" t="s">
        <v>45</v>
      </c>
      <c r="G4" s="67"/>
      <c r="H4" s="66"/>
      <c r="I4" s="61"/>
      <c r="J4" s="61"/>
      <c r="K4" s="61"/>
      <c r="L4" s="61"/>
      <c r="M4" s="61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1997</v>
      </c>
      <c r="C5" s="61"/>
      <c r="D5" s="62" t="s">
        <v>39</v>
      </c>
      <c r="E5" s="61"/>
      <c r="F5" s="65" t="s">
        <v>45</v>
      </c>
      <c r="G5" s="67"/>
      <c r="H5" s="66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42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1998</v>
      </c>
      <c r="C6" s="27" t="s">
        <v>38</v>
      </c>
      <c r="D6" s="29" t="s">
        <v>39</v>
      </c>
      <c r="E6" s="59">
        <v>19</v>
      </c>
      <c r="F6" s="27">
        <v>1</v>
      </c>
      <c r="G6" s="27">
        <v>6</v>
      </c>
      <c r="H6" s="27">
        <v>3</v>
      </c>
      <c r="I6" s="27">
        <v>38</v>
      </c>
      <c r="J6" s="27">
        <v>14</v>
      </c>
      <c r="K6" s="27">
        <v>11</v>
      </c>
      <c r="L6" s="27">
        <v>6</v>
      </c>
      <c r="M6" s="27">
        <f>PRODUCT(F6+G6)</f>
        <v>7</v>
      </c>
      <c r="N6" s="30">
        <v>0.41799999999999998</v>
      </c>
      <c r="O6" s="37">
        <f>PRODUCT(I6/N6)</f>
        <v>90.909090909090907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 t="s">
        <v>40</v>
      </c>
      <c r="D7" s="29" t="s">
        <v>41</v>
      </c>
      <c r="E7" s="59">
        <v>20</v>
      </c>
      <c r="F7" s="27">
        <v>0</v>
      </c>
      <c r="G7" s="27">
        <v>6</v>
      </c>
      <c r="H7" s="27">
        <v>4</v>
      </c>
      <c r="I7" s="27">
        <v>32</v>
      </c>
      <c r="J7" s="27">
        <v>5</v>
      </c>
      <c r="K7" s="27">
        <v>13</v>
      </c>
      <c r="L7" s="27">
        <v>8</v>
      </c>
      <c r="M7" s="27">
        <f>PRODUCT(F7+G7)</f>
        <v>6</v>
      </c>
      <c r="N7" s="30">
        <v>0.25600000000000001</v>
      </c>
      <c r="O7" s="37">
        <f>PRODUCT(I7/N7)</f>
        <v>125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0" t="s">
        <v>42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2000</v>
      </c>
      <c r="C8" s="61"/>
      <c r="D8" s="62" t="s">
        <v>39</v>
      </c>
      <c r="E8" s="63"/>
      <c r="F8" s="65" t="s">
        <v>45</v>
      </c>
      <c r="G8" s="67"/>
      <c r="H8" s="66"/>
      <c r="I8" s="61"/>
      <c r="J8" s="61"/>
      <c r="K8" s="61"/>
      <c r="L8" s="61"/>
      <c r="M8" s="61"/>
      <c r="N8" s="64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/>
      <c r="D9" s="29"/>
      <c r="E9" s="59"/>
      <c r="F9" s="27"/>
      <c r="G9" s="27"/>
      <c r="H9" s="27"/>
      <c r="I9" s="27"/>
      <c r="J9" s="27"/>
      <c r="K9" s="27"/>
      <c r="L9" s="27"/>
      <c r="M9" s="27"/>
      <c r="N9" s="3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/>
      <c r="D10" s="29"/>
      <c r="E10" s="59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/>
      <c r="D11" s="29"/>
      <c r="E11" s="59"/>
      <c r="F11" s="27"/>
      <c r="G11" s="27"/>
      <c r="H11" s="27"/>
      <c r="I11" s="27"/>
      <c r="J11" s="27"/>
      <c r="K11" s="27"/>
      <c r="L11" s="27"/>
      <c r="M11" s="27"/>
      <c r="N11" s="3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2004</v>
      </c>
      <c r="C12" s="27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3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2005</v>
      </c>
      <c r="C13" s="27"/>
      <c r="D13" s="29"/>
      <c r="E13" s="59"/>
      <c r="F13" s="27"/>
      <c r="G13" s="27"/>
      <c r="H13" s="27"/>
      <c r="I13" s="27"/>
      <c r="J13" s="27"/>
      <c r="K13" s="27"/>
      <c r="L13" s="27"/>
      <c r="M13" s="27"/>
      <c r="N13" s="3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2006</v>
      </c>
      <c r="C14" s="27"/>
      <c r="D14" s="29"/>
      <c r="E14" s="59"/>
      <c r="F14" s="27"/>
      <c r="G14" s="27"/>
      <c r="H14" s="27"/>
      <c r="I14" s="27"/>
      <c r="J14" s="27"/>
      <c r="K14" s="27"/>
      <c r="L14" s="27"/>
      <c r="M14" s="27"/>
      <c r="N14" s="3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8">
        <v>2007</v>
      </c>
      <c r="C15" s="68"/>
      <c r="D15" s="69" t="s">
        <v>39</v>
      </c>
      <c r="E15" s="70"/>
      <c r="F15" s="71" t="s">
        <v>44</v>
      </c>
      <c r="G15" s="68"/>
      <c r="H15" s="68"/>
      <c r="I15" s="68"/>
      <c r="J15" s="68"/>
      <c r="K15" s="68"/>
      <c r="L15" s="68"/>
      <c r="M15" s="68"/>
      <c r="N15" s="72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1">
        <v>2008</v>
      </c>
      <c r="C16" s="61"/>
      <c r="D16" s="62" t="s">
        <v>39</v>
      </c>
      <c r="E16" s="63"/>
      <c r="F16" s="65" t="s">
        <v>45</v>
      </c>
      <c r="G16" s="67"/>
      <c r="H16" s="66"/>
      <c r="I16" s="61"/>
      <c r="J16" s="61"/>
      <c r="K16" s="61"/>
      <c r="L16" s="61"/>
      <c r="M16" s="61"/>
      <c r="N16" s="64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SUM(E6:E16)</f>
        <v>39</v>
      </c>
      <c r="F17" s="19">
        <f t="shared" si="0"/>
        <v>1</v>
      </c>
      <c r="G17" s="19">
        <f t="shared" si="0"/>
        <v>12</v>
      </c>
      <c r="H17" s="19">
        <f t="shared" si="0"/>
        <v>7</v>
      </c>
      <c r="I17" s="19">
        <f t="shared" si="0"/>
        <v>70</v>
      </c>
      <c r="J17" s="19">
        <f t="shared" si="0"/>
        <v>19</v>
      </c>
      <c r="K17" s="19">
        <f t="shared" si="0"/>
        <v>24</v>
      </c>
      <c r="L17" s="19">
        <f t="shared" si="0"/>
        <v>14</v>
      </c>
      <c r="M17" s="19">
        <f t="shared" si="0"/>
        <v>13</v>
      </c>
      <c r="N17" s="31">
        <f>PRODUCT(I17/O17)</f>
        <v>0.3242105263157895</v>
      </c>
      <c r="O17" s="32">
        <f t="shared" ref="O17:AE17" si="1">SUM(O6:O16)</f>
        <v>215.90909090909091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52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46</v>
      </c>
      <c r="Q20" s="13"/>
      <c r="R20" s="13"/>
      <c r="S20" s="13"/>
      <c r="T20" s="73"/>
      <c r="U20" s="73"/>
      <c r="V20" s="73"/>
      <c r="W20" s="73"/>
      <c r="X20" s="73"/>
      <c r="Y20" s="13"/>
      <c r="Z20" s="13"/>
      <c r="AA20" s="13"/>
      <c r="AB20" s="12"/>
      <c r="AC20" s="13"/>
      <c r="AD20" s="13"/>
      <c r="AE20" s="13"/>
      <c r="AF20" s="7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39</v>
      </c>
      <c r="F21" s="27">
        <f>PRODUCT(F17)</f>
        <v>1</v>
      </c>
      <c r="G21" s="27">
        <f>PRODUCT(G17)</f>
        <v>12</v>
      </c>
      <c r="H21" s="27">
        <f>PRODUCT(H17)</f>
        <v>7</v>
      </c>
      <c r="I21" s="27">
        <f>PRODUCT(I17)</f>
        <v>70</v>
      </c>
      <c r="J21" s="1"/>
      <c r="K21" s="43">
        <f>PRODUCT((F21+G21)/E21)</f>
        <v>0.33333333333333331</v>
      </c>
      <c r="L21" s="43">
        <f>PRODUCT(H21/E21)</f>
        <v>0.17948717948717949</v>
      </c>
      <c r="M21" s="43">
        <f>PRODUCT(I21/E21)</f>
        <v>1.7948717948717949</v>
      </c>
      <c r="N21" s="30">
        <f>PRODUCT(N17)</f>
        <v>0.3242105263157895</v>
      </c>
      <c r="O21" s="25">
        <f>PRODUCT(O17)</f>
        <v>215.90909090909091</v>
      </c>
      <c r="P21" s="75" t="s">
        <v>47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8"/>
      <c r="AC21" s="77"/>
      <c r="AD21" s="77"/>
      <c r="AE21" s="79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81" t="s">
        <v>48</v>
      </c>
      <c r="Q22" s="82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4"/>
      <c r="AC22" s="83"/>
      <c r="AD22" s="83"/>
      <c r="AE22" s="85"/>
      <c r="AF22" s="86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81" t="s">
        <v>49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4"/>
      <c r="AC23" s="83"/>
      <c r="AD23" s="83"/>
      <c r="AE23" s="85"/>
      <c r="AF23" s="86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39</v>
      </c>
      <c r="F24" s="19">
        <f>SUM(F21:F23)</f>
        <v>1</v>
      </c>
      <c r="G24" s="19">
        <f>SUM(G21:G23)</f>
        <v>12</v>
      </c>
      <c r="H24" s="19">
        <f>SUM(H21:H23)</f>
        <v>7</v>
      </c>
      <c r="I24" s="19">
        <f>SUM(I21:I23)</f>
        <v>70</v>
      </c>
      <c r="J24" s="1"/>
      <c r="K24" s="55">
        <f>PRODUCT((F24+G24)/E24)</f>
        <v>0.33333333333333331</v>
      </c>
      <c r="L24" s="55">
        <f>PRODUCT(H24/E24)</f>
        <v>0.17948717948717949</v>
      </c>
      <c r="M24" s="55">
        <f>PRODUCT(I24/E24)</f>
        <v>1.7948717948717949</v>
      </c>
      <c r="N24" s="31">
        <f>PRODUCT(I24/O24)</f>
        <v>0.3242105263157895</v>
      </c>
      <c r="O24" s="25">
        <f>SUM(O21:O23)</f>
        <v>215.90909090909091</v>
      </c>
      <c r="P24" s="87" t="s">
        <v>50</v>
      </c>
      <c r="Q24" s="88"/>
      <c r="R24" s="88"/>
      <c r="S24" s="89"/>
      <c r="T24" s="89"/>
      <c r="U24" s="89"/>
      <c r="V24" s="89"/>
      <c r="W24" s="89"/>
      <c r="X24" s="89"/>
      <c r="Y24" s="89"/>
      <c r="Z24" s="89"/>
      <c r="AA24" s="89"/>
      <c r="AB24" s="90"/>
      <c r="AC24" s="89"/>
      <c r="AD24" s="89"/>
      <c r="AE24" s="91"/>
      <c r="AF24" s="92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2019-02-02T13:16:24Z</dcterms:modified>
</cp:coreProperties>
</file>